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885" windowWidth="15375" windowHeight="13410" activeTab="0"/>
  </bookViews>
  <sheets>
    <sheet name="Cost Evaluation Worksheet" sheetId="1" r:id="rId1"/>
  </sheets>
  <definedNames>
    <definedName name="_xlnm.Print_Area" localSheetId="0">'Cost Evaluation Worksheet'!$A$1:$G$59</definedName>
  </definedNames>
  <calcPr fullCalcOnLoad="1"/>
</workbook>
</file>

<file path=xl/sharedStrings.xml><?xml version="1.0" encoding="utf-8"?>
<sst xmlns="http://schemas.openxmlformats.org/spreadsheetml/2006/main" count="63" uniqueCount="53">
  <si>
    <t>Contact person:</t>
  </si>
  <si>
    <t>RJ Rep:</t>
  </si>
  <si>
    <t>Distributor:</t>
  </si>
  <si>
    <t>Company:</t>
  </si>
  <si>
    <t>Date of Test:</t>
  </si>
  <si>
    <t>Machine (Manufacturer/Model #):</t>
  </si>
  <si>
    <t>Workpiece Material:</t>
  </si>
  <si>
    <t>Tensile Strength/Hardness:</t>
  </si>
  <si>
    <t>Heat Treatment:</t>
  </si>
  <si>
    <t>Operation:</t>
  </si>
  <si>
    <t>Tool Number:</t>
  </si>
  <si>
    <t>Coating:</t>
  </si>
  <si>
    <t>Price per Tool:</t>
  </si>
  <si>
    <t># of Parts Machined per Tool:</t>
  </si>
  <si>
    <t>Tool Cost per Part:</t>
  </si>
  <si>
    <t>Total Parts per Year:</t>
  </si>
  <si>
    <t>Total Tool Costs per Year:</t>
  </si>
  <si>
    <t>Hourly Rate of Machine:</t>
  </si>
  <si>
    <t>Tool Diameter:</t>
  </si>
  <si>
    <t>Number of Flutes/Teeth:</t>
  </si>
  <si>
    <t>Spindle Speed (RPM):</t>
  </si>
  <si>
    <t>Total Cutting Time per Part (Minutes)</t>
  </si>
  <si>
    <t>Machining Costs per Part:</t>
  </si>
  <si>
    <t>Machining Costs per Year:</t>
  </si>
  <si>
    <t>Tool Changing Time (Minutes):</t>
  </si>
  <si>
    <t>Cost per Tool Change:</t>
  </si>
  <si>
    <t>Tool Changes per Year:</t>
  </si>
  <si>
    <t>Tool Changing Cost per Year:</t>
  </si>
  <si>
    <t>Total Tool Presetting Time (Minutes):</t>
  </si>
  <si>
    <t>Hourly Rate of Presetter:</t>
  </si>
  <si>
    <t>Costs per Tool Presetting:</t>
  </si>
  <si>
    <t>Total Tool Presettings per Year:</t>
  </si>
  <si>
    <t>Current</t>
  </si>
  <si>
    <t>RobbJack</t>
  </si>
  <si>
    <t>Savings</t>
  </si>
  <si>
    <t>Hourly Shop Rate</t>
  </si>
  <si>
    <t>Cutting Speed (SMM):</t>
  </si>
  <si>
    <t>Feed per Tooth (mm):</t>
  </si>
  <si>
    <t>Feed Rate (mm/Minute):</t>
  </si>
  <si>
    <t>Cutting Costs</t>
  </si>
  <si>
    <t>Machine Costs</t>
  </si>
  <si>
    <t>Tool Changing Costs</t>
  </si>
  <si>
    <t>Tool Presetting Costs</t>
  </si>
  <si>
    <t>Cost Evaluation Totals</t>
  </si>
  <si>
    <t>Tool Cost - Savings/Year</t>
  </si>
  <si>
    <t>Machining Cost - Savings/Year</t>
  </si>
  <si>
    <t>Tool Changing Cost - Savings/Year</t>
  </si>
  <si>
    <t>Tool Presetting Cost - Savings/Year</t>
  </si>
  <si>
    <t>RobbJack's Cost Evaluation Worksheet</t>
  </si>
  <si>
    <t>$ave with RobbJack Tools!</t>
  </si>
  <si>
    <t>Total Presetting Costs per Year:</t>
  </si>
  <si>
    <t>Total Savings/Year with RobbJack Tools!</t>
  </si>
  <si>
    <t>Savings/Year with RobbJack Tools: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</si>
</sst>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0"/>
    <numFmt numFmtId="169" formatCode="0.000000"/>
    <numFmt numFmtId="170" formatCode="00000"/>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quot;$&quot;#,##0.00"/>
    <numFmt numFmtId="177" formatCode="[$-409]h:mm:ss\ AM/PM"/>
    <numFmt numFmtId="178" formatCode="#,##0.0000_);\(#,##0.0000\)"/>
  </numFmts>
  <fonts count="17">
    <font>
      <sz val="10"/>
      <name val="Arial"/>
      <family val="0"/>
    </font>
    <font>
      <sz val="10"/>
      <name val="Arial Narrow"/>
      <family val="2"/>
    </font>
    <font>
      <b/>
      <sz val="10"/>
      <name val="Arial Narrow"/>
      <family val="2"/>
    </font>
    <font>
      <b/>
      <sz val="12"/>
      <color indexed="9"/>
      <name val="Arial Narrow"/>
      <family val="2"/>
    </font>
    <font>
      <sz val="12"/>
      <color indexed="9"/>
      <name val="Arial Narrow"/>
      <family val="2"/>
    </font>
    <font>
      <u val="single"/>
      <sz val="10"/>
      <color indexed="12"/>
      <name val="Arial"/>
      <family val="0"/>
    </font>
    <font>
      <u val="single"/>
      <sz val="10"/>
      <color indexed="36"/>
      <name val="Arial"/>
      <family val="0"/>
    </font>
    <font>
      <i/>
      <sz val="10"/>
      <name val="Arial Narrow"/>
      <family val="2"/>
    </font>
    <font>
      <i/>
      <u val="single"/>
      <sz val="10"/>
      <name val="Arial Narrow"/>
      <family val="2"/>
    </font>
    <font>
      <b/>
      <i/>
      <sz val="10"/>
      <name val="Arial Narrow"/>
      <family val="2"/>
    </font>
    <font>
      <i/>
      <sz val="8"/>
      <color indexed="22"/>
      <name val="Arial Narrow"/>
      <family val="2"/>
    </font>
    <font>
      <i/>
      <sz val="10"/>
      <color indexed="22"/>
      <name val="Arial Narrow"/>
      <family val="2"/>
    </font>
    <font>
      <sz val="9.5"/>
      <name val="Arial Narrow"/>
      <family val="2"/>
    </font>
    <font>
      <i/>
      <sz val="9.5"/>
      <color indexed="22"/>
      <name val="Arial Narrow"/>
      <family val="2"/>
    </font>
    <font>
      <b/>
      <i/>
      <sz val="9.5"/>
      <color indexed="22"/>
      <name val="Arial Narrow"/>
      <family val="2"/>
    </font>
    <font>
      <b/>
      <sz val="9.5"/>
      <name val="Arial Narrow"/>
      <family val="2"/>
    </font>
    <font>
      <sz val="26"/>
      <name val="Impact"/>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6"/>
        <bgColor indexed="64"/>
      </patternFill>
    </fill>
    <fill>
      <patternFill patternType="solid">
        <fgColor indexed="62"/>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44" fontId="12" fillId="0" borderId="1" xfId="17" applyFont="1" applyBorder="1" applyAlignment="1" applyProtection="1">
      <alignment/>
      <protection locked="0"/>
    </xf>
    <xf numFmtId="0" fontId="1" fillId="0" borderId="0" xfId="0" applyFont="1" applyAlignment="1" applyProtection="1">
      <alignment/>
      <protection/>
    </xf>
    <xf numFmtId="0" fontId="16" fillId="0" borderId="0" xfId="0" applyFont="1" applyAlignment="1" applyProtection="1">
      <alignment/>
      <protection/>
    </xf>
    <xf numFmtId="44" fontId="1" fillId="0" borderId="0" xfId="17" applyFont="1" applyAlignment="1" applyProtection="1">
      <alignment/>
      <protection/>
    </xf>
    <xf numFmtId="0" fontId="10" fillId="0" borderId="0" xfId="0" applyFont="1" applyAlignment="1" applyProtection="1">
      <alignment/>
      <protection/>
    </xf>
    <xf numFmtId="0" fontId="12" fillId="0" borderId="0" xfId="0" applyFont="1" applyAlignment="1" applyProtection="1">
      <alignment/>
      <protection/>
    </xf>
    <xf numFmtId="0" fontId="3" fillId="2" borderId="1" xfId="0" applyFont="1" applyFill="1" applyBorder="1" applyAlignment="1" applyProtection="1">
      <alignment/>
      <protection/>
    </xf>
    <xf numFmtId="44" fontId="3" fillId="2" borderId="1" xfId="17" applyFont="1" applyFill="1" applyBorder="1" applyAlignment="1" applyProtection="1">
      <alignment horizontal="center"/>
      <protection/>
    </xf>
    <xf numFmtId="44" fontId="12" fillId="3" borderId="1" xfId="17" applyFont="1" applyFill="1" applyBorder="1" applyAlignment="1" applyProtection="1">
      <alignment horizontal="right"/>
      <protection/>
    </xf>
    <xf numFmtId="7" fontId="15" fillId="3" borderId="1" xfId="17" applyNumberFormat="1" applyFont="1" applyFill="1" applyBorder="1" applyAlignment="1" applyProtection="1">
      <alignment horizontal="right"/>
      <protection/>
    </xf>
    <xf numFmtId="7" fontId="15" fillId="4" borderId="1" xfId="17" applyNumberFormat="1" applyFont="1" applyFill="1" applyBorder="1" applyAlignment="1" applyProtection="1">
      <alignment horizontal="right"/>
      <protection/>
    </xf>
    <xf numFmtId="39" fontId="12" fillId="3" borderId="1" xfId="17" applyNumberFormat="1" applyFont="1" applyFill="1" applyBorder="1" applyAlignment="1" applyProtection="1">
      <alignment horizontal="right"/>
      <protection/>
    </xf>
    <xf numFmtId="7" fontId="12" fillId="3" borderId="1" xfId="17" applyNumberFormat="1" applyFont="1" applyFill="1" applyBorder="1" applyAlignment="1" applyProtection="1">
      <alignment/>
      <protection/>
    </xf>
    <xf numFmtId="7" fontId="15" fillId="3" borderId="1" xfId="17" applyNumberFormat="1" applyFont="1" applyFill="1" applyBorder="1" applyAlignment="1" applyProtection="1">
      <alignment/>
      <protection/>
    </xf>
    <xf numFmtId="7" fontId="15" fillId="4" borderId="1" xfId="17" applyNumberFormat="1" applyFont="1" applyFill="1" applyBorder="1" applyAlignment="1" applyProtection="1">
      <alignment/>
      <protection/>
    </xf>
    <xf numFmtId="44" fontId="12" fillId="0" borderId="0" xfId="17"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0" fontId="12" fillId="0" borderId="2" xfId="0" applyFont="1" applyBorder="1" applyAlignment="1" applyProtection="1">
      <alignment/>
      <protection/>
    </xf>
    <xf numFmtId="0" fontId="12" fillId="0" borderId="2" xfId="0" applyFont="1" applyBorder="1" applyAlignment="1" applyProtection="1">
      <alignment horizontal="left"/>
      <protection/>
    </xf>
    <xf numFmtId="0" fontId="3" fillId="2" borderId="0" xfId="0" applyFont="1" applyFill="1" applyBorder="1" applyAlignment="1" applyProtection="1">
      <alignment/>
      <protection/>
    </xf>
    <xf numFmtId="0" fontId="12" fillId="0" borderId="2" xfId="0" applyFont="1" applyBorder="1" applyAlignment="1" applyProtection="1">
      <alignment/>
      <protection/>
    </xf>
    <xf numFmtId="0" fontId="12" fillId="0" borderId="3" xfId="0" applyFont="1" applyBorder="1" applyAlignment="1" applyProtection="1">
      <alignment/>
      <protection/>
    </xf>
    <xf numFmtId="0" fontId="15" fillId="0" borderId="2" xfId="0" applyFont="1" applyFill="1" applyBorder="1" applyAlignment="1" applyProtection="1">
      <alignment/>
      <protection/>
    </xf>
    <xf numFmtId="0" fontId="15" fillId="0" borderId="3"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44" fontId="3" fillId="2" borderId="0" xfId="17" applyFont="1" applyFill="1" applyAlignment="1" applyProtection="1">
      <alignment horizontal="center"/>
      <protection/>
    </xf>
    <xf numFmtId="0" fontId="3" fillId="2" borderId="4" xfId="0" applyFont="1" applyFill="1" applyBorder="1" applyAlignment="1" applyProtection="1">
      <alignment/>
      <protection/>
    </xf>
    <xf numFmtId="44" fontId="2" fillId="0" borderId="0" xfId="17" applyFont="1" applyAlignment="1" applyProtection="1">
      <alignment/>
      <protection/>
    </xf>
    <xf numFmtId="37" fontId="12" fillId="0" borderId="1" xfId="17" applyNumberFormat="1" applyFont="1" applyBorder="1" applyAlignment="1" applyProtection="1">
      <alignment/>
      <protection locked="0"/>
    </xf>
    <xf numFmtId="37" fontId="12" fillId="0" borderId="1" xfId="17" applyNumberFormat="1" applyFont="1" applyBorder="1" applyAlignment="1" applyProtection="1">
      <alignment horizontal="right"/>
      <protection locked="0"/>
    </xf>
    <xf numFmtId="37" fontId="12" fillId="0" borderId="1" xfId="17" applyNumberFormat="1" applyFont="1" applyFill="1" applyBorder="1" applyAlignment="1" applyProtection="1">
      <alignment/>
      <protection locked="0"/>
    </xf>
    <xf numFmtId="37" fontId="12" fillId="3" borderId="1" xfId="17" applyNumberFormat="1" applyFont="1" applyFill="1" applyBorder="1" applyAlignment="1" applyProtection="1">
      <alignment horizontal="right"/>
      <protection/>
    </xf>
    <xf numFmtId="178" fontId="12" fillId="0" borderId="1" xfId="17" applyNumberFormat="1" applyFont="1" applyBorder="1" applyAlignment="1" applyProtection="1">
      <alignment/>
      <protection locked="0"/>
    </xf>
    <xf numFmtId="0" fontId="12" fillId="0" borderId="1" xfId="17" applyNumberFormat="1" applyFont="1" applyBorder="1" applyAlignment="1" applyProtection="1">
      <alignment/>
      <protection locked="0"/>
    </xf>
    <xf numFmtId="0" fontId="15" fillId="4" borderId="2" xfId="0" applyFont="1" applyFill="1" applyBorder="1" applyAlignment="1" applyProtection="1">
      <alignment horizontal="left"/>
      <protection/>
    </xf>
    <xf numFmtId="0" fontId="15" fillId="4" borderId="3" xfId="0" applyFont="1" applyFill="1" applyBorder="1" applyAlignment="1" applyProtection="1">
      <alignment horizontal="left"/>
      <protection/>
    </xf>
    <xf numFmtId="0" fontId="3" fillId="5" borderId="2" xfId="0" applyFont="1" applyFill="1" applyBorder="1" applyAlignment="1" applyProtection="1">
      <alignment horizontal="left"/>
      <protection/>
    </xf>
    <xf numFmtId="0" fontId="3" fillId="5" borderId="3" xfId="0" applyFont="1" applyFill="1" applyBorder="1" applyAlignment="1" applyProtection="1">
      <alignment horizontal="left"/>
      <protection/>
    </xf>
    <xf numFmtId="0" fontId="12" fillId="0" borderId="2" xfId="0" applyFont="1" applyBorder="1" applyAlignment="1" applyProtection="1">
      <alignment horizontal="left"/>
      <protection/>
    </xf>
    <xf numFmtId="0" fontId="12" fillId="0" borderId="3" xfId="0" applyFont="1" applyBorder="1" applyAlignment="1" applyProtection="1">
      <alignment horizontal="left"/>
      <protection/>
    </xf>
    <xf numFmtId="0" fontId="15" fillId="0" borderId="2" xfId="0" applyFont="1" applyFill="1" applyBorder="1" applyAlignment="1" applyProtection="1">
      <alignment horizontal="left"/>
      <protection/>
    </xf>
    <xf numFmtId="0" fontId="15" fillId="0" borderId="3" xfId="0" applyFont="1" applyFill="1" applyBorder="1" applyAlignment="1" applyProtection="1">
      <alignment horizontal="left"/>
      <protection/>
    </xf>
    <xf numFmtId="0" fontId="12" fillId="0" borderId="5" xfId="0" applyFont="1" applyBorder="1" applyAlignment="1" applyProtection="1">
      <alignment horizontal="center"/>
      <protection locked="0"/>
    </xf>
    <xf numFmtId="0" fontId="1" fillId="0" borderId="5" xfId="0" applyFont="1" applyBorder="1" applyAlignment="1" applyProtection="1">
      <alignment horizontal="center"/>
      <protection locked="0"/>
    </xf>
    <xf numFmtId="7" fontId="15" fillId="3" borderId="2" xfId="17" applyNumberFormat="1" applyFont="1" applyFill="1" applyBorder="1" applyAlignment="1" applyProtection="1">
      <alignment horizontal="right"/>
      <protection/>
    </xf>
    <xf numFmtId="7" fontId="15" fillId="3" borderId="3" xfId="17" applyNumberFormat="1" applyFont="1" applyFill="1" applyBorder="1" applyAlignment="1" applyProtection="1">
      <alignment horizontal="right"/>
      <protection/>
    </xf>
    <xf numFmtId="7" fontId="3" fillId="5" borderId="2" xfId="17" applyNumberFormat="1" applyFont="1" applyFill="1" applyBorder="1" applyAlignment="1" applyProtection="1">
      <alignment horizontal="right"/>
      <protection/>
    </xf>
    <xf numFmtId="7" fontId="3" fillId="5" borderId="3" xfId="17" applyNumberFormat="1" applyFont="1" applyFill="1" applyBorder="1" applyAlignment="1" applyProtection="1">
      <alignment horizontal="right"/>
      <protection/>
    </xf>
    <xf numFmtId="0" fontId="4" fillId="2" borderId="4" xfId="17" applyNumberFormat="1" applyFont="1" applyFill="1" applyBorder="1" applyAlignment="1" applyProtection="1">
      <alignment horizontal="center"/>
      <protection/>
    </xf>
    <xf numFmtId="0" fontId="4" fillId="2" borderId="0" xfId="17" applyNumberFormat="1" applyFont="1" applyFill="1" applyBorder="1" applyAlignment="1" applyProtection="1">
      <alignment horizontal="center"/>
      <protection/>
    </xf>
    <xf numFmtId="0" fontId="3" fillId="6" borderId="2" xfId="0" applyFont="1" applyFill="1" applyBorder="1" applyAlignment="1" applyProtection="1">
      <alignment horizontal="left"/>
      <protection/>
    </xf>
    <xf numFmtId="0" fontId="3" fillId="6" borderId="5" xfId="0" applyFont="1" applyFill="1" applyBorder="1" applyAlignment="1" applyProtection="1">
      <alignment horizontal="left"/>
      <protection/>
    </xf>
    <xf numFmtId="0" fontId="3" fillId="6" borderId="3" xfId="0"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obbjack.com/cew" TargetMode="External" /><Relationship Id="rId3" Type="http://schemas.openxmlformats.org/officeDocument/2006/relationships/hyperlink" Target="http://www.robbjack.com/cew"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10</xdr:row>
      <xdr:rowOff>142875</xdr:rowOff>
    </xdr:from>
    <xdr:to>
      <xdr:col>5</xdr:col>
      <xdr:colOff>1038225</xdr:colOff>
      <xdr:row>17</xdr:row>
      <xdr:rowOff>104775</xdr:rowOff>
    </xdr:to>
    <xdr:pic>
      <xdr:nvPicPr>
        <xdr:cNvPr id="1" name="Picture 4">
          <a:hlinkClick r:id="rId3"/>
        </xdr:cNvPr>
        <xdr:cNvPicPr preferRelativeResize="1">
          <a:picLocks noChangeAspect="1"/>
        </xdr:cNvPicPr>
      </xdr:nvPicPr>
      <xdr:blipFill>
        <a:blip r:embed="rId1"/>
        <a:stretch>
          <a:fillRect/>
        </a:stretch>
      </xdr:blipFill>
      <xdr:spPr>
        <a:xfrm rot="20757824">
          <a:off x="4676775" y="1990725"/>
          <a:ext cx="828675" cy="981075"/>
        </a:xfrm>
        <a:prstGeom prst="rect">
          <a:avLst/>
        </a:prstGeom>
        <a:noFill/>
        <a:ln w="9525" cmpd="sng">
          <a:noFill/>
        </a:ln>
      </xdr:spPr>
    </xdr:pic>
    <xdr:clientData/>
  </xdr:twoCellAnchor>
  <xdr:twoCellAnchor>
    <xdr:from>
      <xdr:col>5</xdr:col>
      <xdr:colOff>76200</xdr:colOff>
      <xdr:row>18</xdr:row>
      <xdr:rowOff>47625</xdr:rowOff>
    </xdr:from>
    <xdr:to>
      <xdr:col>6</xdr:col>
      <xdr:colOff>276225</xdr:colOff>
      <xdr:row>23</xdr:row>
      <xdr:rowOff>180975</xdr:rowOff>
    </xdr:to>
    <xdr:sp>
      <xdr:nvSpPr>
        <xdr:cNvPr id="2" name="TextBox 3"/>
        <xdr:cNvSpPr txBox="1">
          <a:spLocks noChangeArrowheads="1"/>
        </xdr:cNvSpPr>
      </xdr:nvSpPr>
      <xdr:spPr>
        <a:xfrm>
          <a:off x="4543425" y="3067050"/>
          <a:ext cx="1581150" cy="800100"/>
        </a:xfrm>
        <a:prstGeom prst="rect">
          <a:avLst/>
        </a:prstGeom>
        <a:solidFill>
          <a:srgbClr val="FFFFFF"/>
        </a:solidFill>
        <a:ln w="3175" cmpd="sng">
          <a:noFill/>
        </a:ln>
      </xdr:spPr>
      <xdr:txBody>
        <a:bodyPr vertOverflow="clip" wrap="square"/>
        <a:p>
          <a:pPr algn="l">
            <a:defRPr/>
          </a:pPr>
          <a:r>
            <a:rPr lang="en-US" cap="none" sz="1000" b="0" i="1" u="none" baseline="0">
              <a:latin typeface="Arial Narrow"/>
              <a:ea typeface="Arial Narrow"/>
              <a:cs typeface="Arial Narrow"/>
            </a:rPr>
            <a:t>Visit </a:t>
          </a:r>
          <a:r>
            <a:rPr lang="en-US" cap="none" sz="1000" b="0" i="1" u="sng" baseline="0">
              <a:latin typeface="Arial Narrow"/>
              <a:ea typeface="Arial Narrow"/>
              <a:cs typeface="Arial Narrow"/>
            </a:rPr>
            <a:t>www.robbjack.com/cew</a:t>
          </a:r>
          <a:r>
            <a:rPr lang="en-US" cap="none" sz="1000" b="0" i="1" u="none" baseline="0">
              <a:latin typeface="Arial Narrow"/>
              <a:ea typeface="Arial Narrow"/>
              <a:cs typeface="Arial Narrow"/>
            </a:rPr>
            <a:t> for PDF versions of this worksheet. These are downloadable,  printable, and come with calculation instructions.</a:t>
          </a:r>
        </a:p>
      </xdr:txBody>
    </xdr:sp>
    <xdr:clientData/>
  </xdr:twoCellAnchor>
  <xdr:twoCellAnchor>
    <xdr:from>
      <xdr:col>5</xdr:col>
      <xdr:colOff>76200</xdr:colOff>
      <xdr:row>46</xdr:row>
      <xdr:rowOff>47625</xdr:rowOff>
    </xdr:from>
    <xdr:to>
      <xdr:col>6</xdr:col>
      <xdr:colOff>276225</xdr:colOff>
      <xdr:row>47</xdr:row>
      <xdr:rowOff>47625</xdr:rowOff>
    </xdr:to>
    <xdr:sp>
      <xdr:nvSpPr>
        <xdr:cNvPr id="3" name="TextBox 6"/>
        <xdr:cNvSpPr txBox="1">
          <a:spLocks noChangeArrowheads="1"/>
        </xdr:cNvSpPr>
      </xdr:nvSpPr>
      <xdr:spPr>
        <a:xfrm>
          <a:off x="4543425" y="7191375"/>
          <a:ext cx="1581150" cy="152400"/>
        </a:xfrm>
        <a:prstGeom prst="rect">
          <a:avLst/>
        </a:prstGeom>
        <a:solidFill>
          <a:srgbClr val="FFFFFF"/>
        </a:solidFill>
        <a:ln w="3175" cmpd="sng">
          <a:noFill/>
        </a:ln>
      </xdr:spPr>
      <xdr:txBody>
        <a:bodyPr vertOverflow="clip" wrap="square"/>
        <a:p>
          <a:pPr algn="l">
            <a:defRPr/>
          </a:pPr>
          <a:r>
            <a:rPr lang="en-US" cap="none" sz="1000" b="0" i="1" u="none" baseline="0"/>
            <a:t>For more information contact:</a:t>
          </a:r>
        </a:p>
      </xdr:txBody>
    </xdr:sp>
    <xdr:clientData/>
  </xdr:twoCellAnchor>
  <xdr:twoCellAnchor>
    <xdr:from>
      <xdr:col>5</xdr:col>
      <xdr:colOff>76200</xdr:colOff>
      <xdr:row>52</xdr:row>
      <xdr:rowOff>0</xdr:rowOff>
    </xdr:from>
    <xdr:to>
      <xdr:col>6</xdr:col>
      <xdr:colOff>276225</xdr:colOff>
      <xdr:row>59</xdr:row>
      <xdr:rowOff>57150</xdr:rowOff>
    </xdr:to>
    <xdr:sp>
      <xdr:nvSpPr>
        <xdr:cNvPr id="4" name="TextBox 7"/>
        <xdr:cNvSpPr txBox="1">
          <a:spLocks noChangeArrowheads="1"/>
        </xdr:cNvSpPr>
      </xdr:nvSpPr>
      <xdr:spPr>
        <a:xfrm>
          <a:off x="4543425" y="8058150"/>
          <a:ext cx="1581150" cy="1162050"/>
        </a:xfrm>
        <a:prstGeom prst="rect">
          <a:avLst/>
        </a:prstGeom>
        <a:solidFill>
          <a:srgbClr val="FFFFFF"/>
        </a:solidFill>
        <a:ln w="3175" cmpd="sng">
          <a:noFill/>
        </a:ln>
      </xdr:spPr>
      <xdr:txBody>
        <a:bodyPr vertOverflow="clip" wrap="square"/>
        <a:p>
          <a:pPr algn="l">
            <a:defRPr/>
          </a:pPr>
          <a:r>
            <a:rPr lang="en-US" cap="none" sz="1000" b="1" i="1" u="none" baseline="0">
              <a:latin typeface="Arial Narrow"/>
              <a:ea typeface="Arial Narrow"/>
              <a:cs typeface="Arial Narrow"/>
            </a:rPr>
            <a:t>RobbJack Corporation</a:t>
          </a:r>
          <a:r>
            <a:rPr lang="en-US" cap="none" sz="1000" b="0" i="1" u="none" baseline="0">
              <a:latin typeface="Arial Narrow"/>
              <a:ea typeface="Arial Narrow"/>
              <a:cs typeface="Arial Narrow"/>
            </a:rPr>
            <a:t>
3300 Nicolaus Road
Lincoln, CA 95648
</a:t>
          </a:r>
          <a:r>
            <a:rPr lang="en-US" cap="none" sz="1000" b="1" i="1" u="none" baseline="0">
              <a:latin typeface="Arial Narrow"/>
              <a:ea typeface="Arial Narrow"/>
              <a:cs typeface="Arial Narrow"/>
            </a:rPr>
            <a:t>Toll Free: 800 527-8883</a:t>
          </a:r>
          <a:r>
            <a:rPr lang="en-US" cap="none" sz="1000" b="0" i="1" u="none" baseline="0">
              <a:latin typeface="Arial Narrow"/>
              <a:ea typeface="Arial Narrow"/>
              <a:cs typeface="Arial Narrow"/>
            </a:rPr>
            <a:t>
Phone: 916 645-6045
Fax: 916 645-0146
</a:t>
          </a:r>
          <a:r>
            <a:rPr lang="en-US" cap="none" sz="1000" b="1" i="1" u="none" baseline="0">
              <a:latin typeface="Arial Narrow"/>
              <a:ea typeface="Arial Narrow"/>
              <a:cs typeface="Arial Narrow"/>
            </a:rPr>
            <a:t>www.robbjack.com</a:t>
          </a:r>
        </a:p>
      </xdr:txBody>
    </xdr:sp>
    <xdr:clientData/>
  </xdr:twoCellAnchor>
  <xdr:twoCellAnchor editAs="oneCell">
    <xdr:from>
      <xdr:col>5</xdr:col>
      <xdr:colOff>85725</xdr:colOff>
      <xdr:row>47</xdr:row>
      <xdr:rowOff>104775</xdr:rowOff>
    </xdr:from>
    <xdr:to>
      <xdr:col>6</xdr:col>
      <xdr:colOff>457200</xdr:colOff>
      <xdr:row>51</xdr:row>
      <xdr:rowOff>114300</xdr:rowOff>
    </xdr:to>
    <xdr:pic>
      <xdr:nvPicPr>
        <xdr:cNvPr id="5" name="Picture 8"/>
        <xdr:cNvPicPr preferRelativeResize="1">
          <a:picLocks noChangeAspect="1"/>
        </xdr:cNvPicPr>
      </xdr:nvPicPr>
      <xdr:blipFill>
        <a:blip r:embed="rId4"/>
        <a:stretch>
          <a:fillRect/>
        </a:stretch>
      </xdr:blipFill>
      <xdr:spPr>
        <a:xfrm>
          <a:off x="4552950" y="7400925"/>
          <a:ext cx="1752600" cy="619125"/>
        </a:xfrm>
        <a:prstGeom prst="rect">
          <a:avLst/>
        </a:prstGeom>
        <a:noFill/>
        <a:ln w="9525" cmpd="sng">
          <a:noFill/>
        </a:ln>
      </xdr:spPr>
    </xdr:pic>
    <xdr:clientData/>
  </xdr:twoCellAnchor>
  <xdr:twoCellAnchor>
    <xdr:from>
      <xdr:col>5</xdr:col>
      <xdr:colOff>76200</xdr:colOff>
      <xdr:row>0</xdr:row>
      <xdr:rowOff>381000</xdr:rowOff>
    </xdr:from>
    <xdr:to>
      <xdr:col>6</xdr:col>
      <xdr:colOff>276225</xdr:colOff>
      <xdr:row>10</xdr:row>
      <xdr:rowOff>47625</xdr:rowOff>
    </xdr:to>
    <xdr:sp>
      <xdr:nvSpPr>
        <xdr:cNvPr id="6" name="TextBox 2"/>
        <xdr:cNvSpPr txBox="1">
          <a:spLocks noChangeArrowheads="1"/>
        </xdr:cNvSpPr>
      </xdr:nvSpPr>
      <xdr:spPr>
        <a:xfrm>
          <a:off x="4543425" y="381000"/>
          <a:ext cx="1581150" cy="1514475"/>
        </a:xfrm>
        <a:prstGeom prst="rect">
          <a:avLst/>
        </a:prstGeom>
        <a:solidFill>
          <a:srgbClr val="FFFFFF"/>
        </a:solidFill>
        <a:ln w="3175" cmpd="sng">
          <a:noFill/>
        </a:ln>
      </xdr:spPr>
      <xdr:txBody>
        <a:bodyPr vertOverflow="clip" wrap="square"/>
        <a:p>
          <a:pPr algn="l">
            <a:defRPr/>
          </a:pPr>
          <a:r>
            <a:rPr lang="en-US" cap="none" sz="1000" b="0" i="1" u="none" baseline="0"/>
            <a:t>Use this form to calculate your actual savings when applying RobbJack tools to your specific application. Please fill in values requested in the white areas. Gray areas indicate values that are automatically calculated for you. If you need assistance, please contact 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67"/>
  <sheetViews>
    <sheetView showGridLines="0" tabSelected="1" workbookViewId="0" topLeftCell="A1">
      <selection activeCell="D15" sqref="D15"/>
    </sheetView>
  </sheetViews>
  <sheetFormatPr defaultColWidth="9.140625" defaultRowHeight="12.75"/>
  <cols>
    <col min="1" max="1" width="2.421875" style="2" customWidth="1"/>
    <col min="2" max="2" width="28.140625" style="2" customWidth="1"/>
    <col min="3" max="3" width="9.7109375" style="2" customWidth="1"/>
    <col min="4" max="4" width="12.7109375" style="4" customWidth="1"/>
    <col min="5" max="5" width="14.00390625" style="4" bestFit="1" customWidth="1"/>
    <col min="6" max="6" width="20.7109375" style="5" customWidth="1"/>
    <col min="7" max="7" width="13.28125" style="2" bestFit="1" customWidth="1"/>
    <col min="8" max="16384" width="9.140625" style="2" customWidth="1"/>
  </cols>
  <sheetData>
    <row r="1" spans="2:3" ht="33.75">
      <c r="B1" s="3" t="s">
        <v>49</v>
      </c>
      <c r="C1" s="3"/>
    </row>
    <row r="2" spans="2:7" ht="15.75">
      <c r="B2" s="54" t="s">
        <v>48</v>
      </c>
      <c r="C2" s="55"/>
      <c r="D2" s="55"/>
      <c r="E2" s="56"/>
      <c r="G2" s="27"/>
    </row>
    <row r="3" spans="2:7" ht="12" customHeight="1">
      <c r="B3" s="20" t="s">
        <v>4</v>
      </c>
      <c r="C3" s="46"/>
      <c r="D3" s="46"/>
      <c r="E3" s="46"/>
      <c r="F3" s="17"/>
      <c r="G3" s="27"/>
    </row>
    <row r="4" spans="2:7" ht="12" customHeight="1">
      <c r="B4" s="20" t="s">
        <v>3</v>
      </c>
      <c r="C4" s="46"/>
      <c r="D4" s="46"/>
      <c r="E4" s="46"/>
      <c r="F4" s="17"/>
      <c r="G4" s="28"/>
    </row>
    <row r="5" spans="2:6" ht="12" customHeight="1">
      <c r="B5" s="20" t="s">
        <v>0</v>
      </c>
      <c r="C5" s="46"/>
      <c r="D5" s="46"/>
      <c r="E5" s="46"/>
      <c r="F5" s="17"/>
    </row>
    <row r="6" spans="2:6" ht="12" customHeight="1">
      <c r="B6" s="20" t="s">
        <v>1</v>
      </c>
      <c r="C6" s="47"/>
      <c r="D6" s="47"/>
      <c r="E6" s="47"/>
      <c r="F6" s="17"/>
    </row>
    <row r="7" spans="2:6" ht="12" customHeight="1">
      <c r="B7" s="20" t="s">
        <v>2</v>
      </c>
      <c r="C7" s="46"/>
      <c r="D7" s="46"/>
      <c r="E7" s="46"/>
      <c r="F7" s="17"/>
    </row>
    <row r="8" spans="2:6" ht="12" customHeight="1">
      <c r="B8" s="20" t="s">
        <v>5</v>
      </c>
      <c r="C8" s="46"/>
      <c r="D8" s="46"/>
      <c r="E8" s="46"/>
      <c r="F8" s="17"/>
    </row>
    <row r="9" spans="2:6" ht="12" customHeight="1">
      <c r="B9" s="20" t="s">
        <v>6</v>
      </c>
      <c r="C9" s="46"/>
      <c r="D9" s="46"/>
      <c r="E9" s="46"/>
      <c r="F9" s="17"/>
    </row>
    <row r="10" spans="2:6" ht="12" customHeight="1">
      <c r="B10" s="20" t="s">
        <v>7</v>
      </c>
      <c r="C10" s="46"/>
      <c r="D10" s="46"/>
      <c r="E10" s="46"/>
      <c r="F10" s="17"/>
    </row>
    <row r="11" spans="2:6" ht="12" customHeight="1">
      <c r="B11" s="20" t="s">
        <v>8</v>
      </c>
      <c r="C11" s="46"/>
      <c r="D11" s="46"/>
      <c r="E11" s="46"/>
      <c r="F11" s="17"/>
    </row>
    <row r="12" spans="2:6" ht="12" customHeight="1">
      <c r="B12" s="21" t="s">
        <v>9</v>
      </c>
      <c r="C12" s="46"/>
      <c r="D12" s="46"/>
      <c r="E12" s="46"/>
      <c r="F12" s="17"/>
    </row>
    <row r="13" ht="4.5" customHeight="1"/>
    <row r="14" spans="2:5" ht="15.75">
      <c r="B14" s="7" t="s">
        <v>39</v>
      </c>
      <c r="C14" s="7"/>
      <c r="D14" s="8" t="s">
        <v>32</v>
      </c>
      <c r="E14" s="8" t="s">
        <v>33</v>
      </c>
    </row>
    <row r="15" spans="2:6" s="6" customFormat="1" ht="12" customHeight="1">
      <c r="B15" s="42" t="s">
        <v>10</v>
      </c>
      <c r="C15" s="43"/>
      <c r="D15" s="37"/>
      <c r="E15" s="37"/>
      <c r="F15" s="18"/>
    </row>
    <row r="16" spans="2:6" s="6" customFormat="1" ht="12" customHeight="1">
      <c r="B16" s="42" t="s">
        <v>11</v>
      </c>
      <c r="C16" s="43"/>
      <c r="D16" s="37"/>
      <c r="E16" s="37"/>
      <c r="F16" s="18"/>
    </row>
    <row r="17" spans="2:6" s="6" customFormat="1" ht="12" customHeight="1">
      <c r="B17" s="42" t="s">
        <v>12</v>
      </c>
      <c r="C17" s="43"/>
      <c r="D17" s="1"/>
      <c r="E17" s="1"/>
      <c r="F17" s="18"/>
    </row>
    <row r="18" spans="2:6" s="6" customFormat="1" ht="12" customHeight="1">
      <c r="B18" s="42" t="s">
        <v>13</v>
      </c>
      <c r="C18" s="43"/>
      <c r="D18" s="32"/>
      <c r="E18" s="32"/>
      <c r="F18" s="19"/>
    </row>
    <row r="19" spans="2:6" s="6" customFormat="1" ht="12" customHeight="1">
      <c r="B19" s="42" t="s">
        <v>14</v>
      </c>
      <c r="C19" s="43"/>
      <c r="D19" s="9" t="str">
        <f>IF(ISERROR(D17/D18),"$0.00",D17/D18)</f>
        <v>$0.00</v>
      </c>
      <c r="E19" s="9" t="str">
        <f>IF(ISERROR(E17/E18),"$0.00",E17/E18)</f>
        <v>$0.00</v>
      </c>
      <c r="F19" s="18"/>
    </row>
    <row r="20" spans="2:6" s="6" customFormat="1" ht="12" customHeight="1">
      <c r="B20" s="42" t="s">
        <v>15</v>
      </c>
      <c r="C20" s="43"/>
      <c r="D20" s="32"/>
      <c r="E20" s="33"/>
      <c r="F20" s="18"/>
    </row>
    <row r="21" spans="2:6" s="6" customFormat="1" ht="12" customHeight="1">
      <c r="B21" s="44" t="s">
        <v>16</v>
      </c>
      <c r="C21" s="45"/>
      <c r="D21" s="10">
        <f>IF(ISERROR(SUM(D19*D20)),"$0.00",SUM(D19*D20))</f>
        <v>0</v>
      </c>
      <c r="E21" s="10">
        <f>IF(ISERROR(SUM(E19*E20)),"$0.00",SUM(E19*E20))</f>
        <v>0</v>
      </c>
      <c r="F21" s="18"/>
    </row>
    <row r="22" spans="2:6" s="6" customFormat="1" ht="12" customHeight="1">
      <c r="B22" s="38" t="s">
        <v>52</v>
      </c>
      <c r="C22" s="39"/>
      <c r="D22" s="16"/>
      <c r="E22" s="11">
        <f>IF(ISERROR(SUM(D21-E21)),"0.00",SUM(D21-E21))</f>
        <v>0</v>
      </c>
      <c r="F22" s="18"/>
    </row>
    <row r="23" ht="4.5" customHeight="1"/>
    <row r="24" spans="2:5" ht="15.75">
      <c r="B24" s="7" t="s">
        <v>40</v>
      </c>
      <c r="C24" s="22"/>
      <c r="D24" s="29" t="s">
        <v>32</v>
      </c>
      <c r="E24" s="29" t="s">
        <v>33</v>
      </c>
    </row>
    <row r="25" spans="2:6" s="6" customFormat="1" ht="12" customHeight="1">
      <c r="B25" s="23" t="s">
        <v>18</v>
      </c>
      <c r="C25" s="24"/>
      <c r="D25" s="36"/>
      <c r="E25" s="36"/>
      <c r="F25" s="18"/>
    </row>
    <row r="26" spans="2:6" s="6" customFormat="1" ht="12" customHeight="1">
      <c r="B26" s="23" t="s">
        <v>19</v>
      </c>
      <c r="C26" s="24"/>
      <c r="D26" s="32"/>
      <c r="E26" s="32"/>
      <c r="F26" s="18"/>
    </row>
    <row r="27" spans="2:6" s="6" customFormat="1" ht="12" customHeight="1">
      <c r="B27" s="23" t="s">
        <v>36</v>
      </c>
      <c r="C27" s="24"/>
      <c r="D27" s="32"/>
      <c r="E27" s="32"/>
      <c r="F27" s="18"/>
    </row>
    <row r="28" spans="2:6" s="6" customFormat="1" ht="12" customHeight="1">
      <c r="B28" s="23" t="s">
        <v>20</v>
      </c>
      <c r="C28" s="24"/>
      <c r="D28" s="12" t="str">
        <f>IF(ISERROR((D27*318.057)/D25),"-",(D27*318.057)/D25)</f>
        <v>-</v>
      </c>
      <c r="E28" s="12" t="str">
        <f>IF(ISERROR((E27*318.057)/E25),"-",(E27*318.057)/E25)</f>
        <v>-</v>
      </c>
      <c r="F28" s="18"/>
    </row>
    <row r="29" spans="2:6" s="6" customFormat="1" ht="12" customHeight="1">
      <c r="B29" s="23" t="s">
        <v>37</v>
      </c>
      <c r="C29" s="24"/>
      <c r="D29" s="32"/>
      <c r="E29" s="32"/>
      <c r="F29" s="18"/>
    </row>
    <row r="30" spans="2:6" s="6" customFormat="1" ht="12" customHeight="1">
      <c r="B30" s="23" t="s">
        <v>38</v>
      </c>
      <c r="C30" s="24"/>
      <c r="D30" s="35" t="str">
        <f>IF(ISERROR((D28*D29)/D25),"-",(D28*D29)/D25)</f>
        <v>-</v>
      </c>
      <c r="E30" s="35" t="str">
        <f>IF(ISERROR((E28*E29)/E25),"-",(E28*E29)/E25)</f>
        <v>-</v>
      </c>
      <c r="F30" s="18"/>
    </row>
    <row r="31" spans="2:6" s="6" customFormat="1" ht="12" customHeight="1">
      <c r="B31" s="23" t="s">
        <v>21</v>
      </c>
      <c r="C31" s="24"/>
      <c r="D31" s="32"/>
      <c r="E31" s="32"/>
      <c r="F31" s="18"/>
    </row>
    <row r="32" spans="2:6" s="6" customFormat="1" ht="12" customHeight="1">
      <c r="B32" s="23" t="s">
        <v>17</v>
      </c>
      <c r="C32" s="24"/>
      <c r="D32" s="1"/>
      <c r="E32" s="1"/>
      <c r="F32" s="18"/>
    </row>
    <row r="33" spans="2:6" s="6" customFormat="1" ht="12" customHeight="1">
      <c r="B33" s="23" t="s">
        <v>22</v>
      </c>
      <c r="C33" s="24"/>
      <c r="D33" s="13">
        <f>SUM(D32/60)*D31</f>
        <v>0</v>
      </c>
      <c r="E33" s="13">
        <f>SUM(E32/60)*E31</f>
        <v>0</v>
      </c>
      <c r="F33" s="18"/>
    </row>
    <row r="34" spans="2:6" s="6" customFormat="1" ht="12" customHeight="1">
      <c r="B34" s="23" t="s">
        <v>15</v>
      </c>
      <c r="C34" s="24"/>
      <c r="D34" s="32"/>
      <c r="E34" s="32"/>
      <c r="F34" s="18"/>
    </row>
    <row r="35" spans="2:6" s="6" customFormat="1" ht="12" customHeight="1">
      <c r="B35" s="25" t="s">
        <v>23</v>
      </c>
      <c r="C35" s="26"/>
      <c r="D35" s="14">
        <f>SUM(D33*D34)</f>
        <v>0</v>
      </c>
      <c r="E35" s="14">
        <f>SUM(E33*E34)</f>
        <v>0</v>
      </c>
      <c r="F35" s="18"/>
    </row>
    <row r="36" spans="2:6" s="6" customFormat="1" ht="12" customHeight="1">
      <c r="B36" s="38" t="s">
        <v>52</v>
      </c>
      <c r="C36" s="39"/>
      <c r="D36" s="16"/>
      <c r="E36" s="15">
        <f>SUM(D35-E35)</f>
        <v>0</v>
      </c>
      <c r="F36" s="18"/>
    </row>
    <row r="37" ht="4.5" customHeight="1"/>
    <row r="38" spans="2:5" ht="15.75">
      <c r="B38" s="7" t="s">
        <v>41</v>
      </c>
      <c r="C38" s="22"/>
      <c r="D38" s="29" t="s">
        <v>32</v>
      </c>
      <c r="E38" s="29" t="s">
        <v>33</v>
      </c>
    </row>
    <row r="39" spans="2:6" s="6" customFormat="1" ht="12" customHeight="1">
      <c r="B39" s="23" t="s">
        <v>24</v>
      </c>
      <c r="C39" s="24"/>
      <c r="D39" s="32"/>
      <c r="E39" s="32"/>
      <c r="F39" s="18"/>
    </row>
    <row r="40" spans="2:6" s="6" customFormat="1" ht="12" customHeight="1">
      <c r="B40" s="23" t="s">
        <v>35</v>
      </c>
      <c r="C40" s="24"/>
      <c r="D40" s="1"/>
      <c r="E40" s="1"/>
      <c r="F40" s="18"/>
    </row>
    <row r="41" spans="2:6" s="6" customFormat="1" ht="12" customHeight="1">
      <c r="B41" s="23" t="s">
        <v>25</v>
      </c>
      <c r="C41" s="24"/>
      <c r="D41" s="13">
        <f>SUM(D40/60)*D39</f>
        <v>0</v>
      </c>
      <c r="E41" s="13">
        <f>SUM(E40/60)*E39</f>
        <v>0</v>
      </c>
      <c r="F41" s="18"/>
    </row>
    <row r="42" spans="2:6" s="6" customFormat="1" ht="12" customHeight="1">
      <c r="B42" s="23" t="s">
        <v>26</v>
      </c>
      <c r="C42" s="24"/>
      <c r="D42" s="34"/>
      <c r="E42" s="34"/>
      <c r="F42" s="18"/>
    </row>
    <row r="43" spans="2:6" s="6" customFormat="1" ht="12" customHeight="1">
      <c r="B43" s="25" t="s">
        <v>27</v>
      </c>
      <c r="C43" s="26"/>
      <c r="D43" s="14">
        <f>SUM(D42*D41)</f>
        <v>0</v>
      </c>
      <c r="E43" s="14">
        <f>SUM(E42*E41)</f>
        <v>0</v>
      </c>
      <c r="F43" s="18"/>
    </row>
    <row r="44" spans="2:6" s="6" customFormat="1" ht="12" customHeight="1">
      <c r="B44" s="38" t="s">
        <v>52</v>
      </c>
      <c r="C44" s="39"/>
      <c r="D44" s="16"/>
      <c r="E44" s="15">
        <f>SUM(D43-E43)</f>
        <v>0</v>
      </c>
      <c r="F44" s="18"/>
    </row>
    <row r="45" ht="4.5" customHeight="1"/>
    <row r="46" spans="2:5" ht="15.75">
      <c r="B46" s="7" t="s">
        <v>42</v>
      </c>
      <c r="C46" s="22"/>
      <c r="D46" s="29" t="s">
        <v>32</v>
      </c>
      <c r="E46" s="29" t="s">
        <v>33</v>
      </c>
    </row>
    <row r="47" spans="2:6" s="6" customFormat="1" ht="12" customHeight="1">
      <c r="B47" s="23" t="s">
        <v>28</v>
      </c>
      <c r="C47" s="24"/>
      <c r="D47" s="32"/>
      <c r="E47" s="32"/>
      <c r="F47" s="18"/>
    </row>
    <row r="48" spans="2:6" s="6" customFormat="1" ht="12" customHeight="1">
      <c r="B48" s="23" t="s">
        <v>29</v>
      </c>
      <c r="C48" s="24"/>
      <c r="D48" s="1"/>
      <c r="E48" s="1"/>
      <c r="F48" s="18"/>
    </row>
    <row r="49" spans="2:6" s="6" customFormat="1" ht="12" customHeight="1">
      <c r="B49" s="23" t="s">
        <v>30</v>
      </c>
      <c r="C49" s="24"/>
      <c r="D49" s="13">
        <f>SUM(D48/60)*D47</f>
        <v>0</v>
      </c>
      <c r="E49" s="13">
        <f>SUM(E48/60)*E47</f>
        <v>0</v>
      </c>
      <c r="F49" s="18"/>
    </row>
    <row r="50" spans="2:6" s="6" customFormat="1" ht="12" customHeight="1">
      <c r="B50" s="23" t="s">
        <v>31</v>
      </c>
      <c r="C50" s="24"/>
      <c r="D50" s="34"/>
      <c r="E50" s="34"/>
      <c r="F50" s="18"/>
    </row>
    <row r="51" spans="2:6" s="6" customFormat="1" ht="12" customHeight="1">
      <c r="B51" s="25" t="s">
        <v>50</v>
      </c>
      <c r="C51" s="26"/>
      <c r="D51" s="14">
        <f>SUM(D50*D49)</f>
        <v>0</v>
      </c>
      <c r="E51" s="14">
        <f>SUM(E50*E49)</f>
        <v>0</v>
      </c>
      <c r="F51" s="18"/>
    </row>
    <row r="52" spans="2:6" s="6" customFormat="1" ht="12" customHeight="1">
      <c r="B52" s="38" t="s">
        <v>52</v>
      </c>
      <c r="C52" s="39"/>
      <c r="D52" s="16"/>
      <c r="E52" s="15">
        <f>SUM(D51-E51)</f>
        <v>0</v>
      </c>
      <c r="F52" s="18"/>
    </row>
    <row r="53" ht="4.5" customHeight="1"/>
    <row r="54" spans="2:5" ht="15.75">
      <c r="B54" s="7" t="s">
        <v>43</v>
      </c>
      <c r="C54" s="30"/>
      <c r="D54" s="52" t="s">
        <v>34</v>
      </c>
      <c r="E54" s="53"/>
    </row>
    <row r="55" spans="2:6" s="6" customFormat="1" ht="12.75">
      <c r="B55" s="38" t="s">
        <v>44</v>
      </c>
      <c r="C55" s="39"/>
      <c r="D55" s="48">
        <f>E22</f>
        <v>0</v>
      </c>
      <c r="E55" s="49"/>
      <c r="F55" s="18"/>
    </row>
    <row r="56" spans="2:6" s="6" customFormat="1" ht="12.75">
      <c r="B56" s="38" t="s">
        <v>45</v>
      </c>
      <c r="C56" s="39"/>
      <c r="D56" s="48">
        <f>E36</f>
        <v>0</v>
      </c>
      <c r="E56" s="49"/>
      <c r="F56" s="18"/>
    </row>
    <row r="57" spans="2:6" s="6" customFormat="1" ht="12.75">
      <c r="B57" s="38" t="s">
        <v>46</v>
      </c>
      <c r="C57" s="39"/>
      <c r="D57" s="48">
        <f>E44</f>
        <v>0</v>
      </c>
      <c r="E57" s="49"/>
      <c r="F57" s="18"/>
    </row>
    <row r="58" spans="2:6" s="6" customFormat="1" ht="12.75">
      <c r="B58" s="38" t="s">
        <v>47</v>
      </c>
      <c r="C58" s="39"/>
      <c r="D58" s="48">
        <f>E52</f>
        <v>0</v>
      </c>
      <c r="E58" s="49"/>
      <c r="F58" s="18"/>
    </row>
    <row r="59" spans="2:5" ht="15.75">
      <c r="B59" s="40" t="s">
        <v>51</v>
      </c>
      <c r="C59" s="41"/>
      <c r="D59" s="50">
        <f>IF(ISERROR(SUM(D55+D56+D57+D58)),"$0.00",SUM(D55+D56+D57+D58))</f>
        <v>0</v>
      </c>
      <c r="E59" s="51"/>
    </row>
    <row r="67" ht="13.5">
      <c r="D67" s="31"/>
    </row>
  </sheetData>
  <sheetProtection password="887B" sheet="1" objects="1" scenarios="1" selectLockedCells="1"/>
  <mergeCells count="33">
    <mergeCell ref="B2:E2"/>
    <mergeCell ref="C10:E10"/>
    <mergeCell ref="C11:E11"/>
    <mergeCell ref="C12:E12"/>
    <mergeCell ref="C8:E8"/>
    <mergeCell ref="D58:E58"/>
    <mergeCell ref="D59:E59"/>
    <mergeCell ref="D54:E54"/>
    <mergeCell ref="D55:E55"/>
    <mergeCell ref="D56:E56"/>
    <mergeCell ref="D57:E57"/>
    <mergeCell ref="C9:E9"/>
    <mergeCell ref="C3:E3"/>
    <mergeCell ref="C4:E4"/>
    <mergeCell ref="C7:E7"/>
    <mergeCell ref="C5:E5"/>
    <mergeCell ref="C6:E6"/>
    <mergeCell ref="B15:C15"/>
    <mergeCell ref="B16:C16"/>
    <mergeCell ref="B17:C17"/>
    <mergeCell ref="B18:C18"/>
    <mergeCell ref="B19:C19"/>
    <mergeCell ref="B20:C20"/>
    <mergeCell ref="B21:C21"/>
    <mergeCell ref="B22:C22"/>
    <mergeCell ref="B36:C36"/>
    <mergeCell ref="B44:C44"/>
    <mergeCell ref="B52:C52"/>
    <mergeCell ref="B55:C55"/>
    <mergeCell ref="B56:C56"/>
    <mergeCell ref="B57:C57"/>
    <mergeCell ref="B58:C58"/>
    <mergeCell ref="B59:C59"/>
  </mergeCells>
  <conditionalFormatting sqref="E28">
    <cfRule type="expression" priority="1" dxfId="0" stopIfTrue="1">
      <formula>ISERROR(reference)</formula>
    </cfRule>
  </conditionalFormatting>
  <printOptions verticalCentered="1"/>
  <pageMargins left="0.25" right="0" top="0" bottom="0.25"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Evaluation Worksheet</dc:title>
  <dc:subject>Save with RobbJack Tools!</dc:subject>
  <dc:creator>RobbJack</dc:creator>
  <cp:keywords/>
  <dc:description/>
  <cp:lastModifiedBy>Lee Phillips</cp:lastModifiedBy>
  <cp:lastPrinted>2003-09-04T19:36:26Z</cp:lastPrinted>
  <dcterms:created xsi:type="dcterms:W3CDTF">2003-06-17T23:11:38Z</dcterms:created>
  <dcterms:modified xsi:type="dcterms:W3CDTF">2003-09-04T22:20:52Z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